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https://neunundvierzig.sharepoint.com/Freigegebene Dokumente/Marketing/03. Bücher/Buch III/10_Website-Verlinkung/Arbeitsblätter/Vermögensbilanz/"/>
    </mc:Choice>
  </mc:AlternateContent>
  <xr:revisionPtr revIDLastSave="399" documentId="8_{294611BB-1892-BC46-939E-D126CABC9B7F}" xr6:coauthVersionLast="47" xr6:coauthVersionMax="47" xr10:uidLastSave="{435D5F9D-240D-4000-8611-A85FC6DFC24D}"/>
  <bookViews>
    <workbookView xWindow="0" yWindow="660" windowWidth="29400" windowHeight="18460" xr2:uid="{DBC4D402-CB7B-6944-A56D-872C41239208}"/>
  </bookViews>
  <sheets>
    <sheet name="Übersicht" sheetId="11" r:id="rId1"/>
    <sheet name="Kapitalvermögen" sheetId="1" r:id="rId2"/>
    <sheet name="Immobilien" sheetId="2" r:id="rId3"/>
    <sheet name="Versicherungen mit Rückkaufwert" sheetId="3" r:id="rId4"/>
    <sheet name="Fahrzeuge" sheetId="4" r:id="rId5"/>
    <sheet name="Sonstige Sachwerte " sheetId="6" r:id="rId6"/>
    <sheet name="Forderungen" sheetId="9" r:id="rId7"/>
    <sheet name="Verbindlichkeiten" sheetId="10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1" l="1"/>
  <c r="E11" i="11"/>
  <c r="J5" i="11"/>
  <c r="J11" i="11" s="1"/>
  <c r="H8" i="11"/>
  <c r="H10" i="11"/>
  <c r="H9" i="11"/>
  <c r="H7" i="11"/>
  <c r="H6" i="11"/>
  <c r="E17" i="11"/>
  <c r="C22" i="11"/>
  <c r="C21" i="11"/>
  <c r="C20" i="11"/>
  <c r="C18" i="11"/>
  <c r="C19" i="11"/>
  <c r="E5" i="11"/>
  <c r="C10" i="11"/>
  <c r="C9" i="11"/>
  <c r="C8" i="11"/>
  <c r="C7" i="11"/>
  <c r="C6" i="11"/>
  <c r="E20" i="3"/>
  <c r="E23" i="10"/>
  <c r="E17" i="10"/>
  <c r="E11" i="10"/>
  <c r="E23" i="9"/>
  <c r="E17" i="9"/>
  <c r="E11" i="9"/>
  <c r="E23" i="6"/>
  <c r="E17" i="6"/>
  <c r="E11" i="6"/>
  <c r="E23" i="4"/>
  <c r="E17" i="4"/>
  <c r="E11" i="4"/>
  <c r="E17" i="3"/>
  <c r="E11" i="3"/>
  <c r="E17" i="2"/>
  <c r="E11" i="2"/>
  <c r="E23" i="2"/>
  <c r="E23" i="1"/>
  <c r="E17" i="1"/>
  <c r="C17" i="11" s="1"/>
  <c r="C23" i="11" s="1"/>
  <c r="E11" i="1"/>
  <c r="C5" i="11" s="1"/>
  <c r="C12" i="11" s="1"/>
  <c r="C11" i="11" l="1"/>
  <c r="H5" i="11"/>
  <c r="H11" i="11" s="1"/>
  <c r="C24" i="11"/>
  <c r="H12" i="11" s="1"/>
  <c r="E26" i="9"/>
  <c r="E26" i="6"/>
  <c r="E26" i="4"/>
  <c r="E26" i="1"/>
  <c r="E26" i="10"/>
  <c r="E26" i="2"/>
</calcChain>
</file>

<file path=xl/sharedStrings.xml><?xml version="1.0" encoding="utf-8"?>
<sst xmlns="http://schemas.openxmlformats.org/spreadsheetml/2006/main" count="242" uniqueCount="47">
  <si>
    <t>Ihr Nettovermögen</t>
  </si>
  <si>
    <t>Gesamt-Nettovermögen</t>
  </si>
  <si>
    <t>Vermögenswerte</t>
  </si>
  <si>
    <t>Verbindlichkeiten</t>
  </si>
  <si>
    <t>Kapitalvermögen</t>
  </si>
  <si>
    <t>Immobilien</t>
  </si>
  <si>
    <t>Versicherungen</t>
  </si>
  <si>
    <t>Fahrzeuge</t>
  </si>
  <si>
    <t>Sachwerte</t>
  </si>
  <si>
    <t>Forderungen</t>
  </si>
  <si>
    <t>Summe</t>
  </si>
  <si>
    <t>Nettovermögen</t>
  </si>
  <si>
    <t>Nettovermögen Ihres Partners</t>
  </si>
  <si>
    <t>Bitte tragen Sie hier keine Werte ein. Diese werden für die Übersicht automatisch aus den anderen Blättern übernommen.</t>
  </si>
  <si>
    <t>Eigentümer</t>
  </si>
  <si>
    <t>Bezeichnung</t>
  </si>
  <si>
    <t>Wert aktuell</t>
  </si>
  <si>
    <t>Sie</t>
  </si>
  <si>
    <t>ETFs</t>
  </si>
  <si>
    <t>Zwischensumme</t>
  </si>
  <si>
    <t>Lebenspartner</t>
  </si>
  <si>
    <t>Fonds</t>
  </si>
  <si>
    <t>Gemeinsam</t>
  </si>
  <si>
    <t>Konto</t>
  </si>
  <si>
    <t>Wohnung</t>
  </si>
  <si>
    <t>Haus</t>
  </si>
  <si>
    <t>Ferienwohnung</t>
  </si>
  <si>
    <t>Versicherungen mit Rückkaufswert</t>
  </si>
  <si>
    <t>Rentenversicherung</t>
  </si>
  <si>
    <t>Fondsgebundene Lebensversicherung</t>
  </si>
  <si>
    <t>Cabrio</t>
  </si>
  <si>
    <t>SUV</t>
  </si>
  <si>
    <t>Wohnmobil</t>
  </si>
  <si>
    <t>Sonstige Sachwerte</t>
  </si>
  <si>
    <t>Kunst</t>
  </si>
  <si>
    <t>Schmuck</t>
  </si>
  <si>
    <t>Münzensammlung</t>
  </si>
  <si>
    <t>Forderungen und sonstige Vermögenswerte</t>
  </si>
  <si>
    <t>Anspruch aus Erbschaft</t>
  </si>
  <si>
    <t>Kredit an Schwester</t>
  </si>
  <si>
    <t>Steuererstattung</t>
  </si>
  <si>
    <t>Verbindlichkeiten (Schulden)</t>
  </si>
  <si>
    <t>Schuldner</t>
  </si>
  <si>
    <t>Schulden aktuell</t>
  </si>
  <si>
    <t>Kredit Wohnung</t>
  </si>
  <si>
    <t xml:space="preserve">Kredit Haus </t>
  </si>
  <si>
    <t>Kredit Ferienwohnung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</si>
</sst>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[$€-1]"/>
  </numFmts>
  <fonts count="9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rgb="FFD9D9D9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6" borderId="0" xfId="0" applyFont="1" applyFill="1"/>
    <xf numFmtId="0" fontId="3" fillId="6" borderId="0" xfId="0" applyFont="1" applyFill="1"/>
    <xf numFmtId="0" fontId="4" fillId="6" borderId="0" xfId="0" applyFont="1" applyFill="1"/>
    <xf numFmtId="0" fontId="4" fillId="6" borderId="8" xfId="0" applyFont="1" applyFill="1" applyBorder="1"/>
    <xf numFmtId="0" fontId="3" fillId="6" borderId="9" xfId="0" applyFont="1" applyFill="1" applyBorder="1"/>
    <xf numFmtId="0" fontId="3" fillId="6" borderId="8" xfId="0" applyFont="1" applyFill="1" applyBorder="1"/>
    <xf numFmtId="44" fontId="3" fillId="6" borderId="10" xfId="1" applyFont="1" applyFill="1" applyBorder="1"/>
    <xf numFmtId="44" fontId="3" fillId="6" borderId="0" xfId="1" applyFont="1" applyFill="1"/>
    <xf numFmtId="44" fontId="3" fillId="6" borderId="0" xfId="1" applyFont="1" applyFill="1" applyBorder="1"/>
    <xf numFmtId="0" fontId="3" fillId="6" borderId="11" xfId="0" applyFont="1" applyFill="1" applyBorder="1"/>
    <xf numFmtId="44" fontId="3" fillId="6" borderId="11" xfId="0" applyNumberFormat="1" applyFont="1" applyFill="1" applyBorder="1"/>
    <xf numFmtId="0" fontId="3" fillId="7" borderId="0" xfId="0" applyFont="1" applyFill="1"/>
    <xf numFmtId="44" fontId="3" fillId="7" borderId="0" xfId="0" applyNumberFormat="1" applyFont="1" applyFill="1"/>
    <xf numFmtId="44" fontId="3" fillId="6" borderId="0" xfId="0" applyNumberFormat="1" applyFont="1" applyFill="1"/>
    <xf numFmtId="0" fontId="5" fillId="6" borderId="0" xfId="0" applyFont="1" applyFill="1"/>
    <xf numFmtId="0" fontId="6" fillId="6" borderId="0" xfId="0" applyFont="1" applyFill="1"/>
    <xf numFmtId="0" fontId="7" fillId="6" borderId="0" xfId="0" applyFont="1" applyFill="1"/>
    <xf numFmtId="0" fontId="8" fillId="6" borderId="0" xfId="0" applyFont="1" applyFill="1"/>
    <xf numFmtId="0" fontId="6" fillId="2" borderId="0" xfId="0" applyFont="1" applyFill="1"/>
    <xf numFmtId="0" fontId="6" fillId="4" borderId="0" xfId="0" applyFont="1" applyFill="1"/>
    <xf numFmtId="0" fontId="6" fillId="2" borderId="1" xfId="0" applyFont="1" applyFill="1" applyBorder="1"/>
    <xf numFmtId="164" fontId="6" fillId="3" borderId="2" xfId="0" applyNumberFormat="1" applyFont="1" applyFill="1" applyBorder="1"/>
    <xf numFmtId="164" fontId="6" fillId="3" borderId="3" xfId="0" applyNumberFormat="1" applyFont="1" applyFill="1" applyBorder="1"/>
    <xf numFmtId="164" fontId="6" fillId="6" borderId="0" xfId="0" applyNumberFormat="1" applyFont="1" applyFill="1"/>
    <xf numFmtId="0" fontId="6" fillId="5" borderId="0" xfId="0" applyFont="1" applyFill="1"/>
    <xf numFmtId="164" fontId="6" fillId="3" borderId="4" xfId="0" applyNumberFormat="1" applyFont="1" applyFill="1" applyBorder="1"/>
    <xf numFmtId="164" fontId="6" fillId="3" borderId="5" xfId="0" applyNumberFormat="1" applyFont="1" applyFill="1" applyBorder="1"/>
    <xf numFmtId="164" fontId="8" fillId="6" borderId="0" xfId="0" applyNumberFormat="1" applyFont="1" applyFill="1"/>
    <xf numFmtId="164" fontId="6" fillId="3" borderId="6" xfId="0" applyNumberFormat="1" applyFont="1" applyFill="1" applyBorder="1"/>
    <xf numFmtId="164" fontId="6" fillId="3" borderId="7" xfId="0" applyNumberFormat="1" applyFont="1" applyFill="1" applyBorder="1"/>
    <xf numFmtId="164" fontId="8" fillId="5" borderId="0" xfId="0" applyNumberFormat="1" applyFont="1" applyFill="1"/>
    <xf numFmtId="164" fontId="6" fillId="5" borderId="0" xfId="0" applyNumberFormat="1" applyFont="1" applyFill="1"/>
    <xf numFmtId="0" fontId="8" fillId="0" borderId="0" xfId="0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F7170-15E8-D64D-AE17-45FCCAC5E8FE}">
  <dimension ref="B2:J27"/>
  <sheetViews>
    <sheetView tabSelected="1" workbookViewId="0">
      <selection activeCell="C34" sqref="C34"/>
    </sheetView>
  </sheetViews>
  <sheetFormatPr defaultColWidth="10.875" defaultRowHeight="15.95"/>
  <cols>
    <col min="1" max="1" width="5.875" style="2" customWidth="1"/>
    <col min="2" max="5" width="20.875" style="2" customWidth="1"/>
    <col min="6" max="6" width="10.875" style="2"/>
    <col min="7" max="10" width="20.875" style="2" customWidth="1"/>
    <col min="11" max="16384" width="10.875" style="2"/>
  </cols>
  <sheetData>
    <row r="2" spans="2:10" ht="18">
      <c r="B2" s="1" t="s">
        <v>0</v>
      </c>
      <c r="G2" s="1" t="s">
        <v>1</v>
      </c>
    </row>
    <row r="3" spans="2:10">
      <c r="B3" s="3"/>
    </row>
    <row r="4" spans="2:10">
      <c r="B4" s="4" t="s">
        <v>2</v>
      </c>
      <c r="C4" s="5"/>
      <c r="D4" s="4" t="s">
        <v>3</v>
      </c>
      <c r="E4" s="6"/>
      <c r="G4" s="4" t="s">
        <v>2</v>
      </c>
      <c r="H4" s="5"/>
      <c r="I4" s="4" t="s">
        <v>3</v>
      </c>
      <c r="J4" s="6"/>
    </row>
    <row r="5" spans="2:10">
      <c r="B5" s="2" t="s">
        <v>4</v>
      </c>
      <c r="C5" s="7">
        <f>Kapitalvermögen!E11+Kapitalvermögen!E23/2</f>
        <v>23000</v>
      </c>
      <c r="D5" s="2" t="s">
        <v>3</v>
      </c>
      <c r="E5" s="8">
        <f>Verbindlichkeiten!E11+Verbindlichkeiten!E23/2</f>
        <v>65000</v>
      </c>
      <c r="G5" s="2" t="s">
        <v>4</v>
      </c>
      <c r="H5" s="7">
        <f t="shared" ref="H5:H10" si="0">C5+C17</f>
        <v>42000</v>
      </c>
      <c r="I5" s="2" t="s">
        <v>3</v>
      </c>
      <c r="J5" s="8">
        <f>E5+E17</f>
        <v>410000</v>
      </c>
    </row>
    <row r="6" spans="2:10">
      <c r="B6" s="2" t="s">
        <v>5</v>
      </c>
      <c r="C6" s="7">
        <f>Immobilien!E11+Immobilien!E23/2</f>
        <v>275000</v>
      </c>
      <c r="E6" s="8"/>
      <c r="G6" s="2" t="s">
        <v>5</v>
      </c>
      <c r="H6" s="7">
        <f t="shared" si="0"/>
        <v>850000</v>
      </c>
      <c r="J6" s="8"/>
    </row>
    <row r="7" spans="2:10">
      <c r="B7" s="2" t="s">
        <v>6</v>
      </c>
      <c r="C7" s="7">
        <f>'Versicherungen mit Rückkaufwert'!E11</f>
        <v>14000</v>
      </c>
      <c r="E7" s="8"/>
      <c r="G7" s="2" t="s">
        <v>6</v>
      </c>
      <c r="H7" s="7">
        <f t="shared" si="0"/>
        <v>23000</v>
      </c>
      <c r="J7" s="8"/>
    </row>
    <row r="8" spans="2:10">
      <c r="B8" s="2" t="s">
        <v>7</v>
      </c>
      <c r="C8" s="7">
        <f>Fahrzeuge!E11+Fahrzeuge!E23/2</f>
        <v>27000</v>
      </c>
      <c r="E8" s="8"/>
      <c r="G8" s="2" t="s">
        <v>7</v>
      </c>
      <c r="H8" s="7">
        <f t="shared" si="0"/>
        <v>64000</v>
      </c>
      <c r="J8" s="8"/>
    </row>
    <row r="9" spans="2:10">
      <c r="B9" s="2" t="s">
        <v>8</v>
      </c>
      <c r="C9" s="7">
        <f>'Sonstige Sachwerte '!E11+'Sonstige Sachwerte '!E23/2</f>
        <v>15750</v>
      </c>
      <c r="E9" s="8"/>
      <c r="G9" s="2" t="s">
        <v>8</v>
      </c>
      <c r="H9" s="7">
        <f t="shared" si="0"/>
        <v>18500</v>
      </c>
      <c r="J9" s="8"/>
    </row>
    <row r="10" spans="2:10">
      <c r="B10" s="2" t="s">
        <v>9</v>
      </c>
      <c r="C10" s="7">
        <f>Forderungen!E11+Forderungen!E23/2</f>
        <v>151600</v>
      </c>
      <c r="E10" s="9"/>
      <c r="G10" s="2" t="s">
        <v>9</v>
      </c>
      <c r="H10" s="7">
        <f t="shared" si="0"/>
        <v>178200</v>
      </c>
      <c r="J10" s="9"/>
    </row>
    <row r="11" spans="2:10" ht="17.100000000000001" thickBot="1">
      <c r="B11" s="10" t="s">
        <v>10</v>
      </c>
      <c r="C11" s="11">
        <f>SUM(C5:C10)</f>
        <v>506350</v>
      </c>
      <c r="D11" s="10" t="s">
        <v>10</v>
      </c>
      <c r="E11" s="11">
        <f>E5</f>
        <v>65000</v>
      </c>
      <c r="G11" s="10" t="s">
        <v>10</v>
      </c>
      <c r="H11" s="11">
        <f>SUM(H5:H10)</f>
        <v>1175700</v>
      </c>
      <c r="I11" s="10" t="s">
        <v>10</v>
      </c>
      <c r="J11" s="11">
        <f>J5</f>
        <v>410000</v>
      </c>
    </row>
    <row r="12" spans="2:10" ht="17.100000000000001" thickTop="1">
      <c r="B12" s="12" t="s">
        <v>11</v>
      </c>
      <c r="C12" s="13">
        <f>SUM(C5:C10)-E5</f>
        <v>441350</v>
      </c>
      <c r="G12" s="12" t="s">
        <v>11</v>
      </c>
      <c r="H12" s="13">
        <f>C12+C24</f>
        <v>765700</v>
      </c>
    </row>
    <row r="13" spans="2:10">
      <c r="H13" s="14"/>
    </row>
    <row r="14" spans="2:10" ht="18">
      <c r="B14" s="1" t="s">
        <v>12</v>
      </c>
    </row>
    <row r="16" spans="2:10">
      <c r="B16" s="4" t="s">
        <v>2</v>
      </c>
      <c r="C16" s="5"/>
      <c r="D16" s="4" t="s">
        <v>3</v>
      </c>
      <c r="E16" s="6"/>
    </row>
    <row r="17" spans="2:5">
      <c r="B17" s="2" t="s">
        <v>4</v>
      </c>
      <c r="C17" s="7">
        <f>Kapitalvermögen!E17+Kapitalvermögen!E23/2</f>
        <v>19000</v>
      </c>
      <c r="D17" s="2" t="s">
        <v>3</v>
      </c>
      <c r="E17" s="8">
        <f>Verbindlichkeiten!E17+Verbindlichkeiten!E23/2</f>
        <v>345000</v>
      </c>
    </row>
    <row r="18" spans="2:5">
      <c r="B18" s="2" t="s">
        <v>5</v>
      </c>
      <c r="C18" s="7">
        <f>Immobilien!E17+Immobilien!E23/2</f>
        <v>575000</v>
      </c>
      <c r="E18" s="8"/>
    </row>
    <row r="19" spans="2:5">
      <c r="B19" s="2" t="s">
        <v>6</v>
      </c>
      <c r="C19" s="7">
        <f>'Versicherungen mit Rückkaufwert'!E17</f>
        <v>9000</v>
      </c>
      <c r="E19" s="8"/>
    </row>
    <row r="20" spans="2:5">
      <c r="B20" s="2" t="s">
        <v>7</v>
      </c>
      <c r="C20" s="7">
        <f>Fahrzeuge!E17+Fahrzeuge!E23/2</f>
        <v>37000</v>
      </c>
      <c r="E20" s="8"/>
    </row>
    <row r="21" spans="2:5">
      <c r="B21" s="2" t="s">
        <v>8</v>
      </c>
      <c r="C21" s="7">
        <f>'Sonstige Sachwerte '!E17+'Sonstige Sachwerte '!E23/2</f>
        <v>2750</v>
      </c>
      <c r="E21" s="8"/>
    </row>
    <row r="22" spans="2:5">
      <c r="B22" s="2" t="s">
        <v>9</v>
      </c>
      <c r="C22" s="7">
        <f>Forderungen!E17+Forderungen!E23/2</f>
        <v>26600</v>
      </c>
      <c r="E22" s="9"/>
    </row>
    <row r="23" spans="2:5" ht="17.100000000000001" thickBot="1">
      <c r="B23" s="10" t="s">
        <v>10</v>
      </c>
      <c r="C23" s="11">
        <f>SUM(C17:C22)</f>
        <v>669350</v>
      </c>
      <c r="D23" s="10" t="s">
        <v>10</v>
      </c>
      <c r="E23" s="11">
        <f>E17</f>
        <v>345000</v>
      </c>
    </row>
    <row r="24" spans="2:5" ht="17.100000000000001" thickTop="1">
      <c r="B24" s="12" t="s">
        <v>11</v>
      </c>
      <c r="C24" s="13">
        <f>SUM(C17:C22)-E17</f>
        <v>324350</v>
      </c>
    </row>
    <row r="27" spans="2:5">
      <c r="B27" s="15" t="s">
        <v>13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9A3DA-EE47-7142-8CD3-3CEA5359DFD8}">
  <dimension ref="B1:I61"/>
  <sheetViews>
    <sheetView workbookViewId="0">
      <selection activeCell="C37" sqref="C37"/>
    </sheetView>
  </sheetViews>
  <sheetFormatPr defaultColWidth="11" defaultRowHeight="12.95"/>
  <cols>
    <col min="1" max="1" width="5.875" style="16" customWidth="1"/>
    <col min="2" max="11" width="20.875" style="16" customWidth="1"/>
    <col min="12" max="16384" width="11" style="16"/>
  </cols>
  <sheetData>
    <row r="1" spans="2:9" ht="15.95" customHeight="1"/>
    <row r="2" spans="2:9" ht="15.95" customHeight="1">
      <c r="B2" s="17" t="s">
        <v>2</v>
      </c>
      <c r="G2" s="17"/>
    </row>
    <row r="3" spans="2:9" ht="15.95" customHeight="1"/>
    <row r="4" spans="2:9" ht="15.95" customHeight="1">
      <c r="B4" s="18" t="s">
        <v>4</v>
      </c>
      <c r="G4" s="18"/>
    </row>
    <row r="5" spans="2:9" ht="15.95" customHeight="1">
      <c r="B5" s="19" t="s">
        <v>14</v>
      </c>
      <c r="C5" s="19" t="s">
        <v>15</v>
      </c>
      <c r="D5" s="19" t="s">
        <v>16</v>
      </c>
      <c r="G5" s="20"/>
      <c r="H5" s="20"/>
      <c r="I5" s="20"/>
    </row>
    <row r="6" spans="2:9" ht="15.95" customHeight="1">
      <c r="B6" s="21" t="s">
        <v>17</v>
      </c>
      <c r="C6" s="22" t="s">
        <v>18</v>
      </c>
      <c r="D6" s="23">
        <v>22000</v>
      </c>
      <c r="E6" s="24"/>
      <c r="F6" s="24"/>
      <c r="G6" s="20"/>
      <c r="H6" s="25"/>
      <c r="I6" s="25"/>
    </row>
    <row r="7" spans="2:9" ht="15.95" customHeight="1">
      <c r="B7" s="21" t="s">
        <v>17</v>
      </c>
      <c r="C7" s="22"/>
      <c r="D7" s="23"/>
      <c r="E7" s="24"/>
      <c r="F7" s="24"/>
      <c r="G7" s="20"/>
      <c r="H7" s="25"/>
      <c r="I7" s="25"/>
    </row>
    <row r="8" spans="2:9" ht="15.95" customHeight="1">
      <c r="B8" s="21" t="s">
        <v>17</v>
      </c>
      <c r="C8" s="26"/>
      <c r="D8" s="27"/>
      <c r="E8" s="24"/>
      <c r="F8" s="24"/>
      <c r="G8" s="20"/>
      <c r="H8" s="25"/>
      <c r="I8" s="25"/>
    </row>
    <row r="9" spans="2:9" ht="15.95" customHeight="1">
      <c r="B9" s="21" t="s">
        <v>17</v>
      </c>
      <c r="C9" s="26"/>
      <c r="D9" s="27"/>
      <c r="E9" s="24"/>
      <c r="F9" s="24"/>
      <c r="G9" s="20"/>
      <c r="H9" s="25"/>
      <c r="I9" s="25"/>
    </row>
    <row r="10" spans="2:9" ht="15.95" customHeight="1">
      <c r="B10" s="21" t="s">
        <v>17</v>
      </c>
      <c r="C10" s="26"/>
      <c r="D10" s="27"/>
      <c r="E10" s="28" t="s">
        <v>19</v>
      </c>
      <c r="F10" s="24"/>
      <c r="G10" s="20"/>
      <c r="H10" s="25"/>
      <c r="I10" s="25"/>
    </row>
    <row r="11" spans="2:9" ht="15.95" customHeight="1">
      <c r="B11" s="21" t="s">
        <v>17</v>
      </c>
      <c r="C11" s="26"/>
      <c r="D11" s="27"/>
      <c r="E11" s="24">
        <f>SUM(D6:D11)</f>
        <v>22000</v>
      </c>
      <c r="F11" s="24"/>
      <c r="G11" s="20"/>
      <c r="H11" s="25"/>
      <c r="I11" s="25"/>
    </row>
    <row r="12" spans="2:9" ht="15.95" customHeight="1">
      <c r="B12" s="19" t="s">
        <v>20</v>
      </c>
      <c r="C12" s="26" t="s">
        <v>21</v>
      </c>
      <c r="D12" s="27">
        <v>18000</v>
      </c>
      <c r="E12" s="24"/>
      <c r="F12" s="24"/>
      <c r="G12" s="20"/>
      <c r="H12" s="25"/>
      <c r="I12" s="25"/>
    </row>
    <row r="13" spans="2:9" ht="15.95" customHeight="1">
      <c r="B13" s="19" t="s">
        <v>20</v>
      </c>
      <c r="C13" s="26"/>
      <c r="D13" s="27"/>
      <c r="E13" s="24"/>
      <c r="F13" s="24"/>
      <c r="G13" s="20"/>
      <c r="H13" s="25"/>
      <c r="I13" s="25"/>
    </row>
    <row r="14" spans="2:9" ht="15.95" customHeight="1">
      <c r="B14" s="19" t="s">
        <v>20</v>
      </c>
      <c r="C14" s="26"/>
      <c r="D14" s="27"/>
      <c r="E14" s="24"/>
      <c r="F14" s="24"/>
      <c r="G14" s="20"/>
      <c r="H14" s="25"/>
      <c r="I14" s="25"/>
    </row>
    <row r="15" spans="2:9" ht="15.95" customHeight="1">
      <c r="B15" s="19" t="s">
        <v>20</v>
      </c>
      <c r="C15" s="26"/>
      <c r="D15" s="27"/>
      <c r="E15" s="24"/>
      <c r="F15" s="24"/>
      <c r="G15" s="20"/>
      <c r="H15" s="25"/>
      <c r="I15" s="25"/>
    </row>
    <row r="16" spans="2:9" ht="15.95" customHeight="1">
      <c r="B16" s="19" t="s">
        <v>20</v>
      </c>
      <c r="C16" s="26"/>
      <c r="D16" s="27"/>
      <c r="E16" s="28" t="s">
        <v>19</v>
      </c>
      <c r="F16" s="24"/>
      <c r="G16" s="20"/>
      <c r="H16" s="25"/>
      <c r="I16" s="25"/>
    </row>
    <row r="17" spans="2:9" ht="15.95" customHeight="1">
      <c r="B17" s="19" t="s">
        <v>20</v>
      </c>
      <c r="C17" s="26"/>
      <c r="D17" s="27"/>
      <c r="E17" s="24">
        <f>SUM(D11:D17)</f>
        <v>18000</v>
      </c>
      <c r="F17" s="24"/>
      <c r="G17" s="20"/>
      <c r="H17" s="25"/>
      <c r="I17" s="25"/>
    </row>
    <row r="18" spans="2:9" ht="15.95" customHeight="1">
      <c r="B18" s="19" t="s">
        <v>22</v>
      </c>
      <c r="C18" s="29" t="s">
        <v>23</v>
      </c>
      <c r="D18" s="30">
        <v>2000</v>
      </c>
      <c r="E18" s="24"/>
      <c r="F18" s="24"/>
      <c r="G18" s="20"/>
      <c r="H18" s="25"/>
      <c r="I18" s="25"/>
    </row>
    <row r="19" spans="2:9" ht="15.95" customHeight="1">
      <c r="B19" s="19" t="s">
        <v>22</v>
      </c>
      <c r="C19" s="29"/>
      <c r="D19" s="30"/>
      <c r="E19" s="24"/>
      <c r="F19" s="24"/>
      <c r="G19" s="20"/>
      <c r="H19" s="25"/>
      <c r="I19" s="25"/>
    </row>
    <row r="20" spans="2:9" ht="15.95" customHeight="1">
      <c r="B20" s="19" t="s">
        <v>22</v>
      </c>
      <c r="C20" s="29"/>
      <c r="D20" s="30"/>
      <c r="E20" s="24"/>
      <c r="F20" s="24"/>
      <c r="G20" s="20"/>
      <c r="H20" s="25"/>
      <c r="I20" s="25"/>
    </row>
    <row r="21" spans="2:9" ht="15.95" customHeight="1">
      <c r="B21" s="19" t="s">
        <v>22</v>
      </c>
      <c r="C21" s="29"/>
      <c r="D21" s="30"/>
      <c r="E21" s="24"/>
      <c r="F21" s="24"/>
      <c r="G21" s="20"/>
      <c r="H21" s="25"/>
      <c r="I21" s="25"/>
    </row>
    <row r="22" spans="2:9" ht="15.95" customHeight="1">
      <c r="B22" s="19" t="s">
        <v>22</v>
      </c>
      <c r="C22" s="29"/>
      <c r="D22" s="30"/>
      <c r="E22" s="31" t="s">
        <v>19</v>
      </c>
      <c r="F22" s="32"/>
      <c r="G22" s="20"/>
      <c r="H22" s="25"/>
      <c r="I22" s="25"/>
    </row>
    <row r="23" spans="2:9" ht="15.95" customHeight="1">
      <c r="B23" s="19" t="s">
        <v>22</v>
      </c>
      <c r="C23" s="29"/>
      <c r="D23" s="30"/>
      <c r="E23" s="24">
        <f>SUM(D18:D23)</f>
        <v>2000</v>
      </c>
      <c r="F23" s="24"/>
      <c r="G23" s="20"/>
      <c r="H23" s="25"/>
      <c r="I23" s="25"/>
    </row>
    <row r="24" spans="2:9" ht="15.95" customHeight="1">
      <c r="C24" s="24"/>
      <c r="D24" s="24"/>
      <c r="E24" s="24"/>
      <c r="F24" s="24"/>
    </row>
    <row r="25" spans="2:9" ht="15.95" customHeight="1">
      <c r="C25" s="24"/>
      <c r="D25" s="24"/>
      <c r="E25" s="28" t="s">
        <v>10</v>
      </c>
      <c r="F25" s="24"/>
    </row>
    <row r="26" spans="2:9" ht="15.95" customHeight="1">
      <c r="E26" s="24">
        <f>E23+E17+E11</f>
        <v>42000</v>
      </c>
    </row>
    <row r="27" spans="2:9" ht="15.95" customHeight="1"/>
    <row r="28" spans="2:9" ht="15.95" customHeight="1"/>
    <row r="29" spans="2:9" ht="15.95" customHeight="1"/>
    <row r="30" spans="2:9" ht="15.95" customHeight="1"/>
    <row r="31" spans="2:9" ht="15.95" customHeight="1"/>
    <row r="32" spans="2:9" ht="15.95" customHeight="1"/>
    <row r="33" spans="2:4" ht="15.95" customHeight="1"/>
    <row r="34" spans="2:4" ht="15.75" customHeight="1">
      <c r="B34" s="18"/>
    </row>
    <row r="35" spans="2:4" ht="15.75" customHeight="1">
      <c r="B35" s="20"/>
      <c r="C35" s="20"/>
      <c r="D35" s="20"/>
    </row>
    <row r="36" spans="2:4" ht="15.75" customHeight="1">
      <c r="B36" s="20"/>
      <c r="C36" s="25"/>
      <c r="D36" s="32"/>
    </row>
    <row r="37" spans="2:4" ht="15.75" customHeight="1">
      <c r="B37" s="20"/>
      <c r="C37" s="25"/>
      <c r="D37" s="32"/>
    </row>
    <row r="38" spans="2:4" ht="15.75" customHeight="1">
      <c r="B38" s="20"/>
      <c r="C38" s="25"/>
      <c r="D38" s="32"/>
    </row>
    <row r="39" spans="2:4" ht="15.75" customHeight="1">
      <c r="B39" s="20"/>
      <c r="C39" s="25"/>
      <c r="D39" s="32"/>
    </row>
    <row r="40" spans="2:4" ht="15.75" customHeight="1"/>
    <row r="41" spans="2:4" ht="15.75" customHeight="1">
      <c r="B41" s="18"/>
    </row>
    <row r="42" spans="2:4" ht="15.75" customHeight="1">
      <c r="B42" s="20"/>
      <c r="C42" s="20"/>
      <c r="D42" s="20"/>
    </row>
    <row r="43" spans="2:4" ht="15.75" customHeight="1">
      <c r="B43" s="20"/>
      <c r="C43" s="25"/>
      <c r="D43" s="25"/>
    </row>
    <row r="44" spans="2:4" ht="15.75" customHeight="1">
      <c r="B44" s="20"/>
      <c r="C44" s="25"/>
      <c r="D44" s="25"/>
    </row>
    <row r="45" spans="2:4" ht="15.75" customHeight="1">
      <c r="B45" s="20"/>
      <c r="C45" s="25"/>
      <c r="D45" s="25"/>
    </row>
    <row r="46" spans="2:4" ht="15.75" customHeight="1">
      <c r="B46" s="20"/>
      <c r="C46" s="25"/>
      <c r="D46" s="25"/>
    </row>
    <row r="47" spans="2:4" ht="15.75" customHeight="1">
      <c r="B47" s="20"/>
      <c r="C47" s="25"/>
      <c r="D47" s="25"/>
    </row>
    <row r="48" spans="2:4" ht="15.75" customHeight="1"/>
    <row r="49" spans="2:7" ht="15.75" customHeight="1">
      <c r="B49" s="18"/>
    </row>
    <row r="50" spans="2:7" ht="15.75" customHeight="1">
      <c r="B50" s="20"/>
      <c r="C50" s="20"/>
      <c r="D50" s="20"/>
    </row>
    <row r="51" spans="2:7" ht="15.75" customHeight="1">
      <c r="B51" s="20"/>
      <c r="C51" s="25"/>
      <c r="D51" s="25"/>
    </row>
    <row r="52" spans="2:7" ht="15.75" customHeight="1">
      <c r="B52" s="20"/>
      <c r="C52" s="25"/>
      <c r="D52" s="25"/>
    </row>
    <row r="53" spans="2:7" ht="15.75" customHeight="1">
      <c r="B53" s="20"/>
      <c r="C53" s="25"/>
      <c r="D53" s="25"/>
    </row>
    <row r="54" spans="2:7" ht="15.75" customHeight="1">
      <c r="B54" s="20"/>
      <c r="C54" s="25"/>
      <c r="D54" s="25"/>
    </row>
    <row r="55" spans="2:7" ht="15.75" customHeight="1"/>
    <row r="56" spans="2:7" ht="15.75" customHeight="1">
      <c r="B56" s="18"/>
    </row>
    <row r="57" spans="2:7" ht="15.75" customHeight="1">
      <c r="B57" s="20"/>
      <c r="C57" s="20"/>
    </row>
    <row r="58" spans="2:7" ht="15.75" customHeight="1">
      <c r="B58" s="20"/>
      <c r="C58" s="25"/>
      <c r="G58" s="18"/>
    </row>
    <row r="59" spans="2:7" ht="15.75" customHeight="1">
      <c r="B59" s="20"/>
      <c r="C59" s="25"/>
    </row>
    <row r="60" spans="2:7" ht="15.75" customHeight="1">
      <c r="B60" s="20"/>
      <c r="C60" s="25"/>
    </row>
    <row r="61" spans="2:7" ht="15.75" customHeight="1">
      <c r="B61" s="20"/>
      <c r="C61" s="25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7C221-6843-D84F-BC4E-CE380DDA0D63}">
  <dimension ref="B1:E28"/>
  <sheetViews>
    <sheetView workbookViewId="0">
      <selection activeCell="D35" sqref="D35"/>
    </sheetView>
  </sheetViews>
  <sheetFormatPr defaultColWidth="10.875" defaultRowHeight="15.95"/>
  <cols>
    <col min="1" max="1" width="5.875" style="2" customWidth="1"/>
    <col min="2" max="5" width="20.875" style="2" customWidth="1"/>
    <col min="6" max="16384" width="10.875" style="2"/>
  </cols>
  <sheetData>
    <row r="1" spans="2:5" ht="15.95" customHeight="1">
      <c r="B1" s="16"/>
      <c r="C1" s="16"/>
      <c r="D1" s="16"/>
    </row>
    <row r="2" spans="2:5" ht="15.95" customHeight="1">
      <c r="B2" s="17" t="s">
        <v>2</v>
      </c>
      <c r="C2" s="16"/>
      <c r="D2" s="16"/>
    </row>
    <row r="3" spans="2:5" ht="15.95" customHeight="1">
      <c r="B3" s="16"/>
      <c r="C3" s="16"/>
      <c r="D3" s="16"/>
    </row>
    <row r="4" spans="2:5" ht="15.95" customHeight="1">
      <c r="B4" s="18" t="s">
        <v>5</v>
      </c>
    </row>
    <row r="5" spans="2:5" ht="15.95" customHeight="1">
      <c r="B5" s="19" t="s">
        <v>14</v>
      </c>
      <c r="C5" s="19" t="s">
        <v>15</v>
      </c>
      <c r="D5" s="19" t="s">
        <v>16</v>
      </c>
      <c r="E5" s="16"/>
    </row>
    <row r="6" spans="2:5" ht="15.95" customHeight="1">
      <c r="B6" s="21" t="s">
        <v>17</v>
      </c>
      <c r="C6" s="22" t="s">
        <v>24</v>
      </c>
      <c r="D6" s="23">
        <v>240000</v>
      </c>
      <c r="E6" s="24"/>
    </row>
    <row r="7" spans="2:5" ht="15.95" customHeight="1">
      <c r="B7" s="21" t="s">
        <v>17</v>
      </c>
      <c r="C7" s="22"/>
      <c r="D7" s="23"/>
      <c r="E7" s="24"/>
    </row>
    <row r="8" spans="2:5" ht="15.95" customHeight="1">
      <c r="B8" s="21" t="s">
        <v>17</v>
      </c>
      <c r="C8" s="26"/>
      <c r="D8" s="27"/>
      <c r="E8" s="24"/>
    </row>
    <row r="9" spans="2:5" ht="15.95" customHeight="1">
      <c r="B9" s="21" t="s">
        <v>17</v>
      </c>
      <c r="C9" s="26"/>
      <c r="D9" s="27"/>
      <c r="E9" s="24"/>
    </row>
    <row r="10" spans="2:5" ht="15.95" customHeight="1">
      <c r="B10" s="21" t="s">
        <v>17</v>
      </c>
      <c r="C10" s="26"/>
      <c r="D10" s="27"/>
      <c r="E10" s="28" t="s">
        <v>19</v>
      </c>
    </row>
    <row r="11" spans="2:5" ht="15.95" customHeight="1">
      <c r="B11" s="21" t="s">
        <v>17</v>
      </c>
      <c r="C11" s="26"/>
      <c r="D11" s="27"/>
      <c r="E11" s="24">
        <f>SUM(D6:D11)</f>
        <v>240000</v>
      </c>
    </row>
    <row r="12" spans="2:5" ht="15.95" customHeight="1">
      <c r="B12" s="19" t="s">
        <v>20</v>
      </c>
      <c r="C12" s="26" t="s">
        <v>25</v>
      </c>
      <c r="D12" s="27">
        <v>540000</v>
      </c>
      <c r="E12" s="24"/>
    </row>
    <row r="13" spans="2:5" ht="15.95" customHeight="1">
      <c r="B13" s="19" t="s">
        <v>20</v>
      </c>
      <c r="C13" s="26"/>
      <c r="D13" s="27"/>
      <c r="E13" s="24"/>
    </row>
    <row r="14" spans="2:5" ht="15.95" customHeight="1">
      <c r="B14" s="19" t="s">
        <v>20</v>
      </c>
      <c r="C14" s="26"/>
      <c r="D14" s="27"/>
      <c r="E14" s="24"/>
    </row>
    <row r="15" spans="2:5" ht="15.95" customHeight="1">
      <c r="B15" s="19" t="s">
        <v>20</v>
      </c>
      <c r="C15" s="26"/>
      <c r="D15" s="27"/>
      <c r="E15" s="24"/>
    </row>
    <row r="16" spans="2:5" ht="15.95" customHeight="1">
      <c r="B16" s="19" t="s">
        <v>20</v>
      </c>
      <c r="C16" s="26"/>
      <c r="D16" s="27"/>
      <c r="E16" s="28" t="s">
        <v>19</v>
      </c>
    </row>
    <row r="17" spans="2:5" ht="15.95" customHeight="1">
      <c r="B17" s="19" t="s">
        <v>20</v>
      </c>
      <c r="C17" s="26"/>
      <c r="D17" s="27"/>
      <c r="E17" s="24">
        <f>SUM(D11:D17)</f>
        <v>540000</v>
      </c>
    </row>
    <row r="18" spans="2:5" ht="15.95" customHeight="1">
      <c r="B18" s="19" t="s">
        <v>22</v>
      </c>
      <c r="C18" s="29" t="s">
        <v>26</v>
      </c>
      <c r="D18" s="30">
        <v>70000</v>
      </c>
      <c r="E18" s="24"/>
    </row>
    <row r="19" spans="2:5" ht="15.95" customHeight="1">
      <c r="B19" s="19" t="s">
        <v>22</v>
      </c>
      <c r="C19" s="29"/>
      <c r="D19" s="30"/>
      <c r="E19" s="24"/>
    </row>
    <row r="20" spans="2:5" ht="15.95" customHeight="1">
      <c r="B20" s="19" t="s">
        <v>22</v>
      </c>
      <c r="C20" s="29"/>
      <c r="D20" s="30"/>
      <c r="E20" s="24"/>
    </row>
    <row r="21" spans="2:5" ht="15.95" customHeight="1">
      <c r="B21" s="19" t="s">
        <v>22</v>
      </c>
      <c r="C21" s="29"/>
      <c r="D21" s="30"/>
      <c r="E21" s="24"/>
    </row>
    <row r="22" spans="2:5" ht="15.95" customHeight="1">
      <c r="B22" s="19" t="s">
        <v>22</v>
      </c>
      <c r="C22" s="29"/>
      <c r="D22" s="30"/>
      <c r="E22" s="31" t="s">
        <v>19</v>
      </c>
    </row>
    <row r="23" spans="2:5" ht="15.95" customHeight="1">
      <c r="B23" s="19" t="s">
        <v>22</v>
      </c>
      <c r="C23" s="29"/>
      <c r="D23" s="30"/>
      <c r="E23" s="24">
        <f>SUM(D18:D23)</f>
        <v>70000</v>
      </c>
    </row>
    <row r="24" spans="2:5" ht="15.95" customHeight="1">
      <c r="B24" s="16"/>
      <c r="C24" s="24"/>
      <c r="D24" s="24"/>
      <c r="E24" s="24"/>
    </row>
    <row r="25" spans="2:5" ht="15.95" customHeight="1">
      <c r="B25" s="16"/>
      <c r="C25" s="24"/>
      <c r="D25" s="24"/>
      <c r="E25" s="28" t="s">
        <v>10</v>
      </c>
    </row>
    <row r="26" spans="2:5" ht="15.95" customHeight="1">
      <c r="B26" s="16"/>
      <c r="C26" s="16"/>
      <c r="D26" s="16"/>
      <c r="E26" s="24">
        <f>E23+E17+E11</f>
        <v>850000</v>
      </c>
    </row>
    <row r="27" spans="2:5" ht="15.95" customHeight="1">
      <c r="B27" s="16"/>
      <c r="C27" s="16"/>
      <c r="D27" s="16"/>
      <c r="E27" s="16"/>
    </row>
    <row r="28" spans="2:5" ht="15.95" customHeight="1"/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BC017-72D6-2147-B666-7C16780445A3}">
  <dimension ref="B2:E20"/>
  <sheetViews>
    <sheetView workbookViewId="0">
      <selection activeCell="D22" sqref="D22"/>
    </sheetView>
  </sheetViews>
  <sheetFormatPr defaultColWidth="10.875" defaultRowHeight="15.95"/>
  <cols>
    <col min="1" max="1" width="5.875" style="2" customWidth="1"/>
    <col min="2" max="2" width="20.875" style="2" customWidth="1"/>
    <col min="3" max="3" width="26.875" style="2" customWidth="1"/>
    <col min="4" max="5" width="20.875" style="2" customWidth="1"/>
    <col min="6" max="16384" width="10.875" style="2"/>
  </cols>
  <sheetData>
    <row r="2" spans="2:5" ht="18">
      <c r="B2" s="17" t="s">
        <v>2</v>
      </c>
      <c r="C2" s="16"/>
      <c r="D2" s="16"/>
    </row>
    <row r="3" spans="2:5">
      <c r="B3" s="16"/>
      <c r="C3" s="16"/>
      <c r="D3" s="16"/>
    </row>
    <row r="4" spans="2:5">
      <c r="B4" s="33" t="s">
        <v>27</v>
      </c>
    </row>
    <row r="5" spans="2:5">
      <c r="B5" s="19" t="s">
        <v>14</v>
      </c>
      <c r="C5" s="19" t="s">
        <v>15</v>
      </c>
      <c r="D5" s="19" t="s">
        <v>16</v>
      </c>
      <c r="E5" s="16"/>
    </row>
    <row r="6" spans="2:5">
      <c r="B6" s="21" t="s">
        <v>17</v>
      </c>
      <c r="C6" s="22" t="s">
        <v>28</v>
      </c>
      <c r="D6" s="23">
        <v>14000</v>
      </c>
      <c r="E6" s="24"/>
    </row>
    <row r="7" spans="2:5">
      <c r="B7" s="21" t="s">
        <v>17</v>
      </c>
      <c r="C7" s="22"/>
      <c r="D7" s="23"/>
      <c r="E7" s="24"/>
    </row>
    <row r="8" spans="2:5">
      <c r="B8" s="21" t="s">
        <v>17</v>
      </c>
      <c r="C8" s="26"/>
      <c r="D8" s="27"/>
      <c r="E8" s="24"/>
    </row>
    <row r="9" spans="2:5">
      <c r="B9" s="21" t="s">
        <v>17</v>
      </c>
      <c r="C9" s="26"/>
      <c r="D9" s="27"/>
      <c r="E9" s="24"/>
    </row>
    <row r="10" spans="2:5">
      <c r="B10" s="21" t="s">
        <v>17</v>
      </c>
      <c r="C10" s="26"/>
      <c r="D10" s="27"/>
      <c r="E10" s="28" t="s">
        <v>19</v>
      </c>
    </row>
    <row r="11" spans="2:5">
      <c r="B11" s="21" t="s">
        <v>17</v>
      </c>
      <c r="C11" s="26"/>
      <c r="D11" s="27"/>
      <c r="E11" s="24">
        <f>SUM(D6:D11)</f>
        <v>14000</v>
      </c>
    </row>
    <row r="12" spans="2:5">
      <c r="B12" s="19" t="s">
        <v>20</v>
      </c>
      <c r="C12" s="26" t="s">
        <v>29</v>
      </c>
      <c r="D12" s="27">
        <v>9000</v>
      </c>
      <c r="E12" s="24"/>
    </row>
    <row r="13" spans="2:5">
      <c r="B13" s="19" t="s">
        <v>20</v>
      </c>
      <c r="C13" s="26"/>
      <c r="D13" s="27"/>
      <c r="E13" s="24"/>
    </row>
    <row r="14" spans="2:5">
      <c r="B14" s="19" t="s">
        <v>20</v>
      </c>
      <c r="C14" s="26"/>
      <c r="D14" s="27"/>
      <c r="E14" s="24"/>
    </row>
    <row r="15" spans="2:5">
      <c r="B15" s="19" t="s">
        <v>20</v>
      </c>
      <c r="C15" s="26"/>
      <c r="D15" s="27"/>
      <c r="E15" s="24"/>
    </row>
    <row r="16" spans="2:5">
      <c r="B16" s="19" t="s">
        <v>20</v>
      </c>
      <c r="C16" s="26"/>
      <c r="D16" s="27"/>
      <c r="E16" s="28" t="s">
        <v>19</v>
      </c>
    </row>
    <row r="17" spans="2:5">
      <c r="B17" s="19" t="s">
        <v>20</v>
      </c>
      <c r="C17" s="26"/>
      <c r="D17" s="27"/>
      <c r="E17" s="24">
        <f>SUM(D11:D17)</f>
        <v>9000</v>
      </c>
    </row>
    <row r="18" spans="2:5">
      <c r="B18" s="16"/>
      <c r="C18" s="24"/>
      <c r="D18" s="24"/>
      <c r="E18" s="24"/>
    </row>
    <row r="19" spans="2:5">
      <c r="B19" s="16"/>
      <c r="C19" s="24"/>
      <c r="D19" s="24"/>
      <c r="E19" s="28" t="s">
        <v>10</v>
      </c>
    </row>
    <row r="20" spans="2:5">
      <c r="B20" s="16"/>
      <c r="C20" s="16"/>
      <c r="D20" s="16"/>
      <c r="E20" s="24">
        <f>E17+E11</f>
        <v>23000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4EFDF-65A6-2F49-BD3D-B26F7286DE13}">
  <dimension ref="B2:E26"/>
  <sheetViews>
    <sheetView workbookViewId="0">
      <selection activeCell="E37" sqref="E37"/>
    </sheetView>
  </sheetViews>
  <sheetFormatPr defaultColWidth="10.875" defaultRowHeight="15.95"/>
  <cols>
    <col min="1" max="1" width="5.875" style="2" customWidth="1"/>
    <col min="2" max="5" width="20.875" style="2" customWidth="1"/>
    <col min="6" max="16384" width="10.875" style="2"/>
  </cols>
  <sheetData>
    <row r="2" spans="2:5" ht="18">
      <c r="B2" s="17" t="s">
        <v>2</v>
      </c>
      <c r="C2" s="16"/>
      <c r="D2" s="16"/>
    </row>
    <row r="3" spans="2:5">
      <c r="B3" s="16"/>
      <c r="C3" s="16"/>
      <c r="D3" s="16"/>
    </row>
    <row r="4" spans="2:5">
      <c r="B4" s="33" t="s">
        <v>7</v>
      </c>
    </row>
    <row r="5" spans="2:5">
      <c r="B5" s="19" t="s">
        <v>14</v>
      </c>
      <c r="C5" s="19" t="s">
        <v>15</v>
      </c>
      <c r="D5" s="19" t="s">
        <v>16</v>
      </c>
      <c r="E5" s="16"/>
    </row>
    <row r="6" spans="2:5">
      <c r="B6" s="21" t="s">
        <v>17</v>
      </c>
      <c r="C6" s="22" t="s">
        <v>30</v>
      </c>
      <c r="D6" s="23">
        <v>15000</v>
      </c>
      <c r="E6" s="24"/>
    </row>
    <row r="7" spans="2:5">
      <c r="B7" s="21" t="s">
        <v>17</v>
      </c>
      <c r="C7" s="22"/>
      <c r="D7" s="23"/>
      <c r="E7" s="24"/>
    </row>
    <row r="8" spans="2:5">
      <c r="B8" s="21" t="s">
        <v>17</v>
      </c>
      <c r="C8" s="26"/>
      <c r="D8" s="27"/>
      <c r="E8" s="24"/>
    </row>
    <row r="9" spans="2:5">
      <c r="B9" s="21" t="s">
        <v>17</v>
      </c>
      <c r="C9" s="26"/>
      <c r="D9" s="27"/>
      <c r="E9" s="24"/>
    </row>
    <row r="10" spans="2:5">
      <c r="B10" s="21" t="s">
        <v>17</v>
      </c>
      <c r="C10" s="26"/>
      <c r="D10" s="27"/>
      <c r="E10" s="28" t="s">
        <v>19</v>
      </c>
    </row>
    <row r="11" spans="2:5">
      <c r="B11" s="21" t="s">
        <v>17</v>
      </c>
      <c r="C11" s="26"/>
      <c r="D11" s="27"/>
      <c r="E11" s="24">
        <f>SUM(D6:D11)</f>
        <v>15000</v>
      </c>
    </row>
    <row r="12" spans="2:5">
      <c r="B12" s="19" t="s">
        <v>20</v>
      </c>
      <c r="C12" s="26" t="s">
        <v>31</v>
      </c>
      <c r="D12" s="27">
        <v>25000</v>
      </c>
      <c r="E12" s="24"/>
    </row>
    <row r="13" spans="2:5">
      <c r="B13" s="19" t="s">
        <v>20</v>
      </c>
      <c r="C13" s="26"/>
      <c r="D13" s="27"/>
      <c r="E13" s="24"/>
    </row>
    <row r="14" spans="2:5">
      <c r="B14" s="19" t="s">
        <v>20</v>
      </c>
      <c r="C14" s="26"/>
      <c r="D14" s="27"/>
      <c r="E14" s="24"/>
    </row>
    <row r="15" spans="2:5">
      <c r="B15" s="19" t="s">
        <v>20</v>
      </c>
      <c r="C15" s="26"/>
      <c r="D15" s="27"/>
      <c r="E15" s="24"/>
    </row>
    <row r="16" spans="2:5">
      <c r="B16" s="19" t="s">
        <v>20</v>
      </c>
      <c r="C16" s="26"/>
      <c r="D16" s="27"/>
      <c r="E16" s="28" t="s">
        <v>19</v>
      </c>
    </row>
    <row r="17" spans="2:5">
      <c r="B17" s="19" t="s">
        <v>20</v>
      </c>
      <c r="C17" s="26"/>
      <c r="D17" s="27"/>
      <c r="E17" s="24">
        <f>SUM(D11:D17)</f>
        <v>25000</v>
      </c>
    </row>
    <row r="18" spans="2:5">
      <c r="B18" s="19" t="s">
        <v>22</v>
      </c>
      <c r="C18" s="29" t="s">
        <v>32</v>
      </c>
      <c r="D18" s="30">
        <v>24000</v>
      </c>
      <c r="E18" s="24"/>
    </row>
    <row r="19" spans="2:5">
      <c r="B19" s="19" t="s">
        <v>22</v>
      </c>
      <c r="C19" s="29"/>
      <c r="D19" s="30"/>
      <c r="E19" s="24"/>
    </row>
    <row r="20" spans="2:5">
      <c r="B20" s="19" t="s">
        <v>22</v>
      </c>
      <c r="C20" s="29"/>
      <c r="D20" s="30"/>
      <c r="E20" s="24"/>
    </row>
    <row r="21" spans="2:5">
      <c r="B21" s="19" t="s">
        <v>22</v>
      </c>
      <c r="C21" s="29"/>
      <c r="D21" s="30"/>
      <c r="E21" s="24"/>
    </row>
    <row r="22" spans="2:5">
      <c r="B22" s="19" t="s">
        <v>22</v>
      </c>
      <c r="C22" s="29"/>
      <c r="D22" s="30"/>
      <c r="E22" s="31" t="s">
        <v>19</v>
      </c>
    </row>
    <row r="23" spans="2:5">
      <c r="B23" s="19" t="s">
        <v>22</v>
      </c>
      <c r="C23" s="29"/>
      <c r="D23" s="30"/>
      <c r="E23" s="24">
        <f>SUM(D18:D23)</f>
        <v>24000</v>
      </c>
    </row>
    <row r="24" spans="2:5">
      <c r="B24" s="16"/>
      <c r="C24" s="24"/>
      <c r="D24" s="24"/>
      <c r="E24" s="24"/>
    </row>
    <row r="25" spans="2:5">
      <c r="B25" s="16"/>
      <c r="C25" s="24"/>
      <c r="D25" s="24"/>
      <c r="E25" s="28" t="s">
        <v>10</v>
      </c>
    </row>
    <row r="26" spans="2:5">
      <c r="B26" s="16"/>
      <c r="C26" s="16"/>
      <c r="D26" s="16"/>
      <c r="E26" s="24">
        <f>E23+E17+E11</f>
        <v>64000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AEB47-319B-4843-9493-4B9EBA71FF83}">
  <dimension ref="B2:E26"/>
  <sheetViews>
    <sheetView workbookViewId="0">
      <selection activeCell="G33" sqref="G33"/>
    </sheetView>
  </sheetViews>
  <sheetFormatPr defaultColWidth="10.875" defaultRowHeight="15.95"/>
  <cols>
    <col min="1" max="1" width="5.875" style="2" customWidth="1"/>
    <col min="2" max="5" width="20.875" style="2" customWidth="1"/>
    <col min="6" max="16384" width="10.875" style="2"/>
  </cols>
  <sheetData>
    <row r="2" spans="2:5" ht="18">
      <c r="B2" s="17" t="s">
        <v>2</v>
      </c>
      <c r="C2" s="16"/>
      <c r="D2" s="16"/>
    </row>
    <row r="3" spans="2:5">
      <c r="B3" s="16"/>
      <c r="C3" s="16"/>
      <c r="D3" s="16"/>
    </row>
    <row r="4" spans="2:5">
      <c r="B4" s="33" t="s">
        <v>33</v>
      </c>
    </row>
    <row r="5" spans="2:5">
      <c r="B5" s="19" t="s">
        <v>14</v>
      </c>
      <c r="C5" s="19" t="s">
        <v>15</v>
      </c>
      <c r="D5" s="19" t="s">
        <v>16</v>
      </c>
      <c r="E5" s="16"/>
    </row>
    <row r="6" spans="2:5">
      <c r="B6" s="21" t="s">
        <v>17</v>
      </c>
      <c r="C6" s="22" t="s">
        <v>34</v>
      </c>
      <c r="D6" s="23">
        <v>15000</v>
      </c>
      <c r="E6" s="24"/>
    </row>
    <row r="7" spans="2:5">
      <c r="B7" s="21" t="s">
        <v>17</v>
      </c>
      <c r="C7" s="22"/>
      <c r="D7" s="23"/>
      <c r="E7" s="24"/>
    </row>
    <row r="8" spans="2:5">
      <c r="B8" s="21" t="s">
        <v>17</v>
      </c>
      <c r="C8" s="26"/>
      <c r="D8" s="27"/>
      <c r="E8" s="24"/>
    </row>
    <row r="9" spans="2:5">
      <c r="B9" s="21" t="s">
        <v>17</v>
      </c>
      <c r="C9" s="26"/>
      <c r="D9" s="27"/>
      <c r="E9" s="24"/>
    </row>
    <row r="10" spans="2:5">
      <c r="B10" s="21" t="s">
        <v>17</v>
      </c>
      <c r="C10" s="26"/>
      <c r="D10" s="27"/>
      <c r="E10" s="28" t="s">
        <v>19</v>
      </c>
    </row>
    <row r="11" spans="2:5">
      <c r="B11" s="21" t="s">
        <v>17</v>
      </c>
      <c r="C11" s="26"/>
      <c r="D11" s="27"/>
      <c r="E11" s="24">
        <f>SUM(D6:D11)</f>
        <v>15000</v>
      </c>
    </row>
    <row r="12" spans="2:5">
      <c r="B12" s="19" t="s">
        <v>20</v>
      </c>
      <c r="C12" s="26" t="s">
        <v>35</v>
      </c>
      <c r="D12" s="27">
        <v>2000</v>
      </c>
      <c r="E12" s="24"/>
    </row>
    <row r="13" spans="2:5">
      <c r="B13" s="19" t="s">
        <v>20</v>
      </c>
      <c r="C13" s="26"/>
      <c r="D13" s="27"/>
      <c r="E13" s="24"/>
    </row>
    <row r="14" spans="2:5">
      <c r="B14" s="19" t="s">
        <v>20</v>
      </c>
      <c r="C14" s="26"/>
      <c r="D14" s="27"/>
      <c r="E14" s="24"/>
    </row>
    <row r="15" spans="2:5">
      <c r="B15" s="19" t="s">
        <v>20</v>
      </c>
      <c r="C15" s="26"/>
      <c r="D15" s="27"/>
      <c r="E15" s="24"/>
    </row>
    <row r="16" spans="2:5">
      <c r="B16" s="19" t="s">
        <v>20</v>
      </c>
      <c r="C16" s="26"/>
      <c r="D16" s="27"/>
      <c r="E16" s="28" t="s">
        <v>19</v>
      </c>
    </row>
    <row r="17" spans="2:5">
      <c r="B17" s="19" t="s">
        <v>20</v>
      </c>
      <c r="C17" s="26"/>
      <c r="D17" s="27"/>
      <c r="E17" s="24">
        <f>SUM(D11:D17)</f>
        <v>2000</v>
      </c>
    </row>
    <row r="18" spans="2:5">
      <c r="B18" s="19" t="s">
        <v>22</v>
      </c>
      <c r="C18" s="29" t="s">
        <v>36</v>
      </c>
      <c r="D18" s="30">
        <v>1500</v>
      </c>
      <c r="E18" s="24"/>
    </row>
    <row r="19" spans="2:5">
      <c r="B19" s="19" t="s">
        <v>22</v>
      </c>
      <c r="C19" s="29"/>
      <c r="D19" s="30"/>
      <c r="E19" s="24"/>
    </row>
    <row r="20" spans="2:5">
      <c r="B20" s="19" t="s">
        <v>22</v>
      </c>
      <c r="C20" s="29"/>
      <c r="D20" s="30"/>
      <c r="E20" s="24"/>
    </row>
    <row r="21" spans="2:5">
      <c r="B21" s="19" t="s">
        <v>22</v>
      </c>
      <c r="C21" s="29"/>
      <c r="D21" s="30"/>
      <c r="E21" s="24"/>
    </row>
    <row r="22" spans="2:5">
      <c r="B22" s="19" t="s">
        <v>22</v>
      </c>
      <c r="C22" s="29"/>
      <c r="D22" s="30"/>
      <c r="E22" s="31" t="s">
        <v>19</v>
      </c>
    </row>
    <row r="23" spans="2:5">
      <c r="B23" s="19" t="s">
        <v>22</v>
      </c>
      <c r="C23" s="29"/>
      <c r="D23" s="30"/>
      <c r="E23" s="24">
        <f>SUM(D18:D23)</f>
        <v>1500</v>
      </c>
    </row>
    <row r="24" spans="2:5">
      <c r="B24" s="16"/>
      <c r="C24" s="24"/>
      <c r="D24" s="24"/>
      <c r="E24" s="24"/>
    </row>
    <row r="25" spans="2:5">
      <c r="B25" s="16"/>
      <c r="C25" s="24"/>
      <c r="D25" s="24"/>
      <c r="E25" s="28" t="s">
        <v>10</v>
      </c>
    </row>
    <row r="26" spans="2:5">
      <c r="B26" s="16"/>
      <c r="C26" s="16"/>
      <c r="D26" s="16"/>
      <c r="E26" s="24">
        <f>E23+E17+E11</f>
        <v>18500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DA1EE-C2DD-8849-A11D-086F4E34F414}">
  <dimension ref="B2:E26"/>
  <sheetViews>
    <sheetView workbookViewId="0">
      <selection activeCell="I26" sqref="I26"/>
    </sheetView>
  </sheetViews>
  <sheetFormatPr defaultColWidth="10.875" defaultRowHeight="15.95"/>
  <cols>
    <col min="1" max="1" width="5.875" style="2" customWidth="1"/>
    <col min="2" max="5" width="20.875" style="2" customWidth="1"/>
    <col min="6" max="16384" width="10.875" style="2"/>
  </cols>
  <sheetData>
    <row r="2" spans="2:5" ht="18">
      <c r="B2" s="17" t="s">
        <v>2</v>
      </c>
      <c r="C2" s="16"/>
      <c r="D2" s="16"/>
    </row>
    <row r="3" spans="2:5">
      <c r="B3" s="16"/>
      <c r="C3" s="16"/>
      <c r="D3" s="16"/>
    </row>
    <row r="4" spans="2:5">
      <c r="B4" s="33" t="s">
        <v>37</v>
      </c>
    </row>
    <row r="5" spans="2:5">
      <c r="B5" s="19" t="s">
        <v>14</v>
      </c>
      <c r="C5" s="19" t="s">
        <v>15</v>
      </c>
      <c r="D5" s="19" t="s">
        <v>16</v>
      </c>
      <c r="E5" s="16"/>
    </row>
    <row r="6" spans="2:5">
      <c r="B6" s="21" t="s">
        <v>17</v>
      </c>
      <c r="C6" s="22" t="s">
        <v>38</v>
      </c>
      <c r="D6" s="23">
        <v>150000</v>
      </c>
      <c r="E6" s="24"/>
    </row>
    <row r="7" spans="2:5">
      <c r="B7" s="21" t="s">
        <v>17</v>
      </c>
      <c r="C7" s="22"/>
      <c r="D7" s="23"/>
      <c r="E7" s="24"/>
    </row>
    <row r="8" spans="2:5">
      <c r="B8" s="21" t="s">
        <v>17</v>
      </c>
      <c r="C8" s="26"/>
      <c r="D8" s="27"/>
      <c r="E8" s="24"/>
    </row>
    <row r="9" spans="2:5">
      <c r="B9" s="21" t="s">
        <v>17</v>
      </c>
      <c r="C9" s="26"/>
      <c r="D9" s="27"/>
      <c r="E9" s="24"/>
    </row>
    <row r="10" spans="2:5">
      <c r="B10" s="21" t="s">
        <v>17</v>
      </c>
      <c r="C10" s="26"/>
      <c r="D10" s="27"/>
      <c r="E10" s="28" t="s">
        <v>19</v>
      </c>
    </row>
    <row r="11" spans="2:5">
      <c r="B11" s="21" t="s">
        <v>17</v>
      </c>
      <c r="C11" s="26"/>
      <c r="D11" s="27"/>
      <c r="E11" s="24">
        <f>SUM(D6:D11)</f>
        <v>150000</v>
      </c>
    </row>
    <row r="12" spans="2:5">
      <c r="B12" s="19" t="s">
        <v>20</v>
      </c>
      <c r="C12" s="26" t="s">
        <v>39</v>
      </c>
      <c r="D12" s="27">
        <v>25000</v>
      </c>
      <c r="E12" s="24"/>
    </row>
    <row r="13" spans="2:5">
      <c r="B13" s="19" t="s">
        <v>20</v>
      </c>
      <c r="C13" s="26"/>
      <c r="D13" s="27"/>
      <c r="E13" s="24"/>
    </row>
    <row r="14" spans="2:5">
      <c r="B14" s="19" t="s">
        <v>20</v>
      </c>
      <c r="C14" s="26"/>
      <c r="D14" s="27"/>
      <c r="E14" s="24"/>
    </row>
    <row r="15" spans="2:5">
      <c r="B15" s="19" t="s">
        <v>20</v>
      </c>
      <c r="C15" s="26"/>
      <c r="D15" s="27"/>
      <c r="E15" s="24"/>
    </row>
    <row r="16" spans="2:5">
      <c r="B16" s="19" t="s">
        <v>20</v>
      </c>
      <c r="C16" s="26"/>
      <c r="D16" s="27"/>
      <c r="E16" s="28" t="s">
        <v>19</v>
      </c>
    </row>
    <row r="17" spans="2:5">
      <c r="B17" s="19" t="s">
        <v>20</v>
      </c>
      <c r="C17" s="26"/>
      <c r="D17" s="27"/>
      <c r="E17" s="24">
        <f>SUM(D11:D17)</f>
        <v>25000</v>
      </c>
    </row>
    <row r="18" spans="2:5">
      <c r="B18" s="19" t="s">
        <v>22</v>
      </c>
      <c r="C18" s="29" t="s">
        <v>40</v>
      </c>
      <c r="D18" s="30">
        <v>3200</v>
      </c>
      <c r="E18" s="24"/>
    </row>
    <row r="19" spans="2:5">
      <c r="B19" s="19" t="s">
        <v>22</v>
      </c>
      <c r="C19" s="29"/>
      <c r="D19" s="30"/>
      <c r="E19" s="24"/>
    </row>
    <row r="20" spans="2:5">
      <c r="B20" s="19" t="s">
        <v>22</v>
      </c>
      <c r="C20" s="29"/>
      <c r="D20" s="30"/>
      <c r="E20" s="24"/>
    </row>
    <row r="21" spans="2:5">
      <c r="B21" s="19" t="s">
        <v>22</v>
      </c>
      <c r="C21" s="29"/>
      <c r="D21" s="30"/>
      <c r="E21" s="24"/>
    </row>
    <row r="22" spans="2:5">
      <c r="B22" s="19" t="s">
        <v>22</v>
      </c>
      <c r="C22" s="29"/>
      <c r="D22" s="30"/>
      <c r="E22" s="31" t="s">
        <v>19</v>
      </c>
    </row>
    <row r="23" spans="2:5">
      <c r="B23" s="19" t="s">
        <v>22</v>
      </c>
      <c r="C23" s="29"/>
      <c r="D23" s="30"/>
      <c r="E23" s="24">
        <f>SUM(D18:D23)</f>
        <v>3200</v>
      </c>
    </row>
    <row r="24" spans="2:5">
      <c r="B24" s="16"/>
      <c r="C24" s="24"/>
      <c r="D24" s="24"/>
      <c r="E24" s="24"/>
    </row>
    <row r="25" spans="2:5">
      <c r="B25" s="16"/>
      <c r="C25" s="24"/>
      <c r="D25" s="24"/>
      <c r="E25" s="28" t="s">
        <v>10</v>
      </c>
    </row>
    <row r="26" spans="2:5">
      <c r="B26" s="16"/>
      <c r="C26" s="16"/>
      <c r="D26" s="16"/>
      <c r="E26" s="24">
        <f>E23+E17+E11</f>
        <v>178200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D0B13-CC00-4945-BA1C-29FFBB40989B}">
  <dimension ref="B2:E26"/>
  <sheetViews>
    <sheetView workbookViewId="0">
      <selection activeCell="H31" sqref="H31"/>
    </sheetView>
  </sheetViews>
  <sheetFormatPr defaultColWidth="10.875" defaultRowHeight="15.95"/>
  <cols>
    <col min="1" max="1" width="5.875" style="2" customWidth="1"/>
    <col min="2" max="5" width="20.875" style="2" customWidth="1"/>
    <col min="6" max="16384" width="10.875" style="2"/>
  </cols>
  <sheetData>
    <row r="2" spans="2:5" ht="18">
      <c r="B2" s="17" t="s">
        <v>41</v>
      </c>
      <c r="C2" s="16"/>
      <c r="D2" s="16"/>
    </row>
    <row r="3" spans="2:5">
      <c r="B3" s="16"/>
      <c r="C3" s="16"/>
      <c r="D3" s="16"/>
    </row>
    <row r="4" spans="2:5">
      <c r="B4" s="18" t="s">
        <v>3</v>
      </c>
    </row>
    <row r="5" spans="2:5">
      <c r="B5" s="19" t="s">
        <v>42</v>
      </c>
      <c r="C5" s="19" t="s">
        <v>15</v>
      </c>
      <c r="D5" s="19" t="s">
        <v>43</v>
      </c>
      <c r="E5" s="16"/>
    </row>
    <row r="6" spans="2:5">
      <c r="B6" s="21" t="s">
        <v>17</v>
      </c>
      <c r="C6" s="22" t="s">
        <v>44</v>
      </c>
      <c r="D6" s="23">
        <v>40000</v>
      </c>
      <c r="E6" s="24"/>
    </row>
    <row r="7" spans="2:5">
      <c r="B7" s="21" t="s">
        <v>17</v>
      </c>
      <c r="C7" s="22"/>
      <c r="D7" s="23"/>
      <c r="E7" s="24"/>
    </row>
    <row r="8" spans="2:5">
      <c r="B8" s="21" t="s">
        <v>17</v>
      </c>
      <c r="C8" s="26"/>
      <c r="D8" s="27"/>
      <c r="E8" s="24"/>
    </row>
    <row r="9" spans="2:5">
      <c r="B9" s="21" t="s">
        <v>17</v>
      </c>
      <c r="C9" s="26"/>
      <c r="D9" s="27"/>
      <c r="E9" s="24"/>
    </row>
    <row r="10" spans="2:5">
      <c r="B10" s="21" t="s">
        <v>17</v>
      </c>
      <c r="C10" s="26"/>
      <c r="D10" s="27"/>
      <c r="E10" s="28" t="s">
        <v>19</v>
      </c>
    </row>
    <row r="11" spans="2:5">
      <c r="B11" s="21" t="s">
        <v>17</v>
      </c>
      <c r="C11" s="26"/>
      <c r="D11" s="27"/>
      <c r="E11" s="24">
        <f>SUM(D6:D11)</f>
        <v>40000</v>
      </c>
    </row>
    <row r="12" spans="2:5">
      <c r="B12" s="19" t="s">
        <v>20</v>
      </c>
      <c r="C12" s="26" t="s">
        <v>45</v>
      </c>
      <c r="D12" s="27">
        <v>320000</v>
      </c>
      <c r="E12" s="24"/>
    </row>
    <row r="13" spans="2:5">
      <c r="B13" s="19" t="s">
        <v>20</v>
      </c>
      <c r="C13" s="26"/>
      <c r="D13" s="27"/>
      <c r="E13" s="24"/>
    </row>
    <row r="14" spans="2:5">
      <c r="B14" s="19" t="s">
        <v>20</v>
      </c>
      <c r="C14" s="26"/>
      <c r="D14" s="27"/>
      <c r="E14" s="24"/>
    </row>
    <row r="15" spans="2:5">
      <c r="B15" s="19" t="s">
        <v>20</v>
      </c>
      <c r="C15" s="26"/>
      <c r="D15" s="27"/>
      <c r="E15" s="24"/>
    </row>
    <row r="16" spans="2:5">
      <c r="B16" s="19" t="s">
        <v>20</v>
      </c>
      <c r="C16" s="26"/>
      <c r="D16" s="27"/>
      <c r="E16" s="28" t="s">
        <v>19</v>
      </c>
    </row>
    <row r="17" spans="2:5">
      <c r="B17" s="19" t="s">
        <v>20</v>
      </c>
      <c r="C17" s="26"/>
      <c r="D17" s="27"/>
      <c r="E17" s="24">
        <f>SUM(D11:D17)</f>
        <v>320000</v>
      </c>
    </row>
    <row r="18" spans="2:5">
      <c r="B18" s="19" t="s">
        <v>22</v>
      </c>
      <c r="C18" s="29" t="s">
        <v>46</v>
      </c>
      <c r="D18" s="30">
        <v>50000</v>
      </c>
      <c r="E18" s="24"/>
    </row>
    <row r="19" spans="2:5">
      <c r="B19" s="19" t="s">
        <v>22</v>
      </c>
      <c r="C19" s="29"/>
      <c r="D19" s="30"/>
      <c r="E19" s="24"/>
    </row>
    <row r="20" spans="2:5">
      <c r="B20" s="19" t="s">
        <v>22</v>
      </c>
      <c r="C20" s="29"/>
      <c r="D20" s="30"/>
      <c r="E20" s="24"/>
    </row>
    <row r="21" spans="2:5">
      <c r="B21" s="19" t="s">
        <v>22</v>
      </c>
      <c r="C21" s="29"/>
      <c r="D21" s="30"/>
      <c r="E21" s="24"/>
    </row>
    <row r="22" spans="2:5">
      <c r="B22" s="19" t="s">
        <v>22</v>
      </c>
      <c r="C22" s="29"/>
      <c r="D22" s="30"/>
      <c r="E22" s="31" t="s">
        <v>19</v>
      </c>
    </row>
    <row r="23" spans="2:5">
      <c r="B23" s="19" t="s">
        <v>22</v>
      </c>
      <c r="C23" s="29"/>
      <c r="D23" s="30"/>
      <c r="E23" s="24">
        <f>SUM(D18:D23)</f>
        <v>50000</v>
      </c>
    </row>
    <row r="24" spans="2:5">
      <c r="B24" s="16"/>
      <c r="C24" s="24"/>
      <c r="D24" s="24"/>
      <c r="E24" s="24"/>
    </row>
    <row r="25" spans="2:5">
      <c r="B25" s="16"/>
      <c r="C25" s="24"/>
      <c r="D25" s="24"/>
      <c r="E25" s="28" t="s">
        <v>10</v>
      </c>
    </row>
    <row r="26" spans="2:5">
      <c r="B26" s="16"/>
      <c r="C26" s="16"/>
      <c r="D26" s="16"/>
      <c r="E26" s="24">
        <f>E23+E17+E11</f>
        <v>410000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9a91a3-f066-4651-9c1b-e6981ebd9a1b">
      <Terms xmlns="http://schemas.microsoft.com/office/infopath/2007/PartnerControls"/>
    </lcf76f155ced4ddcb4097134ff3c332f>
    <TaxCatchAll xmlns="c0d018d5-6ac9-46ec-ae43-f9affb3019ca" xsi:nil="true"/>
    <Kommentar xmlns="c49a91a3-f066-4651-9c1b-e6981ebd9a1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CDD652FCFBF804D8CCC8030D49D29EE" ma:contentTypeVersion="20" ma:contentTypeDescription="Ein neues Dokument erstellen." ma:contentTypeScope="" ma:versionID="3a4e62357aef0c74ffd56a84bd99be08">
  <xsd:schema xmlns:xsd="http://www.w3.org/2001/XMLSchema" xmlns:xs="http://www.w3.org/2001/XMLSchema" xmlns:p="http://schemas.microsoft.com/office/2006/metadata/properties" xmlns:ns2="c49a91a3-f066-4651-9c1b-e6981ebd9a1b" xmlns:ns3="c0d018d5-6ac9-46ec-ae43-f9affb3019ca" targetNamespace="http://schemas.microsoft.com/office/2006/metadata/properties" ma:root="true" ma:fieldsID="c70f7caf1839ee921f5437c8f605c69f" ns2:_="" ns3:_="">
    <xsd:import namespace="c49a91a3-f066-4651-9c1b-e6981ebd9a1b"/>
    <xsd:import namespace="c0d018d5-6ac9-46ec-ae43-f9affb301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Kommenta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9a91a3-f066-4651-9c1b-e6981ebd9a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6c1dd84c-262d-46ea-a39a-9142a855e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Kommentar" ma:index="24" nillable="true" ma:displayName="Kommentar" ma:format="Dropdown" ma:internalName="Kommentar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018d5-6ac9-46ec-ae43-f9affb3019c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e357e18-d68f-4031-a359-05be0c46c590}" ma:internalName="TaxCatchAll" ma:showField="CatchAllData" ma:web="c0d018d5-6ac9-46ec-ae43-f9affb3019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78DFFF-2188-41ED-A764-4C4B7B3830B7}"/>
</file>

<file path=customXml/itemProps2.xml><?xml version="1.0" encoding="utf-8"?>
<ds:datastoreItem xmlns:ds="http://schemas.openxmlformats.org/officeDocument/2006/customXml" ds:itemID="{D53BE969-612D-48F9-9643-01F7CCE2BE23}"/>
</file>

<file path=customXml/itemProps3.xml><?xml version="1.0" encoding="utf-8"?>
<ds:datastoreItem xmlns:ds="http://schemas.openxmlformats.org/officeDocument/2006/customXml" ds:itemID="{F310A56C-606F-4175-A281-E4388B4A25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 Pitz</dc:creator>
  <cp:keywords/>
  <dc:description/>
  <cp:lastModifiedBy>Marius Oberberger</cp:lastModifiedBy>
  <cp:revision/>
  <dcterms:created xsi:type="dcterms:W3CDTF">2026-01-08T08:40:00Z</dcterms:created>
  <dcterms:modified xsi:type="dcterms:W3CDTF">2026-03-17T13:06:15Z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0x0101006CDD652FCFBF804D8CCC8030D49D29EE</vt:lpwstr>
  </property>
  <property fmtid="{D5CDD505-2E9C-101B-9397-08002B2CF9AE}" pid="3" name="MediaServiceImageTags">
    <vt:lpwstr/>
  </property>
</Properties>
</file>